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hear\Dropbox\Samtök skattgreiðenda\Arnar\RÚV\"/>
    </mc:Choice>
  </mc:AlternateContent>
  <xr:revisionPtr revIDLastSave="0" documentId="13_ncr:1_{971477E5-1CCE-43EB-B3A5-D0D21A8103A8}" xr6:coauthVersionLast="47" xr6:coauthVersionMax="47" xr10:uidLastSave="{00000000-0000-0000-0000-000000000000}"/>
  <bookViews>
    <workbookView xWindow="-68" yWindow="-68" windowWidth="19335" windowHeight="11416" xr2:uid="{E0BC073C-E95E-4E38-941B-65D201E6BE3F}"/>
  </bookViews>
  <sheets>
    <sheet name="Útreikningar" sheetId="1" r:id="rId1"/>
    <sheet name="Tekjuskattsskyldir lögaðil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" l="1"/>
  <c r="J21" i="2"/>
  <c r="I21" i="2"/>
  <c r="H21" i="2"/>
  <c r="G21" i="2"/>
  <c r="F21" i="2"/>
  <c r="E21" i="2"/>
  <c r="D21" i="2"/>
  <c r="C21" i="2"/>
  <c r="D2" i="2"/>
  <c r="E2" i="2" s="1"/>
  <c r="F2" i="2" s="1"/>
  <c r="G2" i="2" s="1"/>
  <c r="H2" i="2" s="1"/>
  <c r="I2" i="2" s="1"/>
  <c r="J2" i="2" s="1"/>
  <c r="K2" i="2" s="1"/>
  <c r="C13" i="1"/>
  <c r="C12" i="1"/>
  <c r="C11" i="1"/>
  <c r="D6" i="1"/>
  <c r="E6" i="1"/>
  <c r="F6" i="1"/>
  <c r="F8" i="1" s="1"/>
  <c r="G6" i="1"/>
  <c r="G8" i="1" s="1"/>
  <c r="H6" i="1"/>
  <c r="H8" i="1" s="1"/>
  <c r="I6" i="1"/>
  <c r="I8" i="1" s="1"/>
  <c r="J6" i="1"/>
  <c r="J8" i="1" s="1"/>
  <c r="K6" i="1"/>
  <c r="K8" i="1" s="1"/>
  <c r="C6" i="1"/>
  <c r="E8" i="1"/>
  <c r="D8" i="1"/>
  <c r="C8" i="1"/>
</calcChain>
</file>

<file path=xl/sharedStrings.xml><?xml version="1.0" encoding="utf-8"?>
<sst xmlns="http://schemas.openxmlformats.org/spreadsheetml/2006/main" count="28" uniqueCount="28">
  <si>
    <t>Ár</t>
  </si>
  <si>
    <t>Tekjur RÚV af útvarpsgjaldi</t>
  </si>
  <si>
    <t>Fjárhæð útvarpsgjalds</t>
  </si>
  <si>
    <t>Fjöldi útvarpsgjalda</t>
  </si>
  <si>
    <t>Tekjuskattsskyldir lögaðilar</t>
  </si>
  <si>
    <t>Einstaklingar sem uppfylla skilyrði</t>
  </si>
  <si>
    <t>Fjölgun einstaklinga á tímabilinu</t>
  </si>
  <si>
    <t>Fjárhæð útvarpsgjalds 2024</t>
  </si>
  <si>
    <t>Breyting á tekjum RÚV vegna fjölgunar</t>
  </si>
  <si>
    <t>A5 Einstaklingur í atvinnurekstri með skráð firmaheiti (Sole proprietorship with registered business)</t>
  </si>
  <si>
    <t>AX Einstaklingsfyrirtæki með kennitölu (skráð fyrir 1. júlí 2003)</t>
  </si>
  <si>
    <t>B1 Sameignarfélag almennt (sf)</t>
  </si>
  <si>
    <t>BX Önnur sameignarfélög (óskilgreind)</t>
  </si>
  <si>
    <t>C1 Samlagsfélag almennt (slf)</t>
  </si>
  <si>
    <t>D1 Hlutafélag almennt (hf)</t>
  </si>
  <si>
    <t>DX Útibú/deild hlutafélags</t>
  </si>
  <si>
    <t>E1 Einkahlutafélag (ehf)</t>
  </si>
  <si>
    <t>E2 Einkahlutafélag. Alþjóðlegt viðskiptafélag (ehf a.v.) - ekki lengur til</t>
  </si>
  <si>
    <t>F1 Samlagshlutafélag</t>
  </si>
  <si>
    <t>G1 Samvinnufélag (svf)</t>
  </si>
  <si>
    <t>G2 Húsnæðissamvinnufélag</t>
  </si>
  <si>
    <t>H1 Sjálfseignarstofnun sem stundar atvinnurekstur (ses)</t>
  </si>
  <si>
    <t>K3 Fyrirtæki í eigu ríkis og sveitarfélags</t>
  </si>
  <si>
    <t>L1 Sparisjóður</t>
  </si>
  <si>
    <t>LX Útibú sparisjóðs</t>
  </si>
  <si>
    <t>R1 Útibú erlends félags</t>
  </si>
  <si>
    <t>R2 Erlent félag með tímabundna starfsemi á Íslandi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</si>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</sst>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1" fontId="0" fillId="0" borderId="0" xfId="0" applyNumberForma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</a:t>
            </a:r>
            <a:r>
              <a:rPr lang="en-US" baseline="0"/>
              <a:t> e</a:t>
            </a:r>
            <a:r>
              <a:rPr lang="en-US"/>
              <a:t>instaklinga sem greiða útvarpsgjald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Útreikningar!$B$8</c:f>
              <c:strCache>
                <c:ptCount val="1"/>
                <c:pt idx="0">
                  <c:v>Einstaklingar sem uppfylla skilyrði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Útreikningar!$C$3:$K$3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Útreikningar!$C$8:$K$8</c:f>
              <c:numCache>
                <c:formatCode>#,##0</c:formatCode>
                <c:ptCount val="9"/>
                <c:pt idx="0">
                  <c:v>187971.97335365854</c:v>
                </c:pt>
                <c:pt idx="1">
                  <c:v>200158.36904761905</c:v>
                </c:pt>
                <c:pt idx="2">
                  <c:v>205963.94736842104</c:v>
                </c:pt>
                <c:pt idx="3">
                  <c:v>218714.17142857146</c:v>
                </c:pt>
                <c:pt idx="4">
                  <c:v>226168.99441340781</c:v>
                </c:pt>
                <c:pt idx="5">
                  <c:v>203141.58469945355</c:v>
                </c:pt>
                <c:pt idx="6">
                  <c:v>216918.72340425535</c:v>
                </c:pt>
                <c:pt idx="7">
                  <c:v>227258.26732673269</c:v>
                </c:pt>
                <c:pt idx="8">
                  <c:v>236093.28229665069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4-4926-B24D-3958994FA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588304"/>
        <c:axId val="89589264"/>
      </c:lineChart>
      <c:catAx>
        <c:axId val="895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9264"/>
        <c:crosses val="autoZero"/>
        <c:auto val="1"/>
        <c:lblAlgn val="ctr"/>
        <c:lblOffset val="100"/>
        <c:noMultiLvlLbl val="0"/>
      </c:catAx>
      <c:valAx>
        <c:axId val="89589264"/>
        <c:scaling>
          <c:orientation val="minMax"/>
          <c:min val="1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58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888205</xdr:colOff>
      <xdr:row>8</xdr:row>
      <xdr:rowOff>157163</xdr:rowOff>
    </xdr:from>
    <xdr:to>
      <xdr:col>8</xdr:col>
      <xdr:colOff>792955</xdr:colOff>
      <xdr:row>23</xdr:row>
      <xdr:rowOff>42863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58B88A-B492-EC6F-59C4-EF6C5EAC9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AA823-C3B2-4346-9A1C-845DE047AF99}">
  <dimension ref="B3:K13"/>
  <sheetViews>
    <sheetView tabSelected="1" workbookViewId="0"/>
  </sheetViews>
  <sheetFormatPr defaultRowHeight="15" x14ac:dyDescent="0.25"/>
  <cols>
    <col min="2" max="2" width="31.85546875" bestFit="1" customWidth="1"/>
    <col min="3" max="10" width="14" bestFit="1" customWidth="1"/>
    <col min="11" max="11" width="13.28515625" bestFit="1" customWidth="1"/>
  </cols>
  <sheetData>
    <row r="3" spans="2:11" x14ac:dyDescent="0.25">
      <c r="B3" s="2" t="s">
        <v>0</v>
      </c>
      <c r="C3" s="2">
        <v>2016</v>
      </c>
      <c r="D3" s="2">
        <v>2017</v>
      </c>
      <c r="E3" s="2">
        <v>2018</v>
      </c>
      <c r="F3" s="2">
        <v>2019</v>
      </c>
      <c r="G3" s="2">
        <v>2020</v>
      </c>
      <c r="H3" s="2">
        <v>2021</v>
      </c>
      <c r="I3" s="2">
        <v>2022</v>
      </c>
      <c r="J3" s="2">
        <v>2023</v>
      </c>
      <c r="K3" s="2">
        <v>2024</v>
      </c>
    </row>
    <row r="4" spans="2:11" x14ac:dyDescent="0.25">
      <c r="B4" t="s">
        <v>1</v>
      </c>
      <c r="C4" s="1">
        <v>3802175563</v>
      </c>
      <c r="D4" s="1">
        <v>4129043000</v>
      </c>
      <c r="E4" s="1">
        <v>4325769000</v>
      </c>
      <c r="F4" s="1">
        <v>4670648000</v>
      </c>
      <c r="G4" s="1">
        <v>4930000000</v>
      </c>
      <c r="H4" s="1">
        <v>4655000000</v>
      </c>
      <c r="I4" s="1">
        <v>5085000000</v>
      </c>
      <c r="J4" s="1">
        <v>5710000000</v>
      </c>
      <c r="K4" s="1">
        <v>6131000000</v>
      </c>
    </row>
    <row r="5" spans="2:11" x14ac:dyDescent="0.25">
      <c r="B5" t="s">
        <v>2</v>
      </c>
      <c r="C5" s="1">
        <v>16400</v>
      </c>
      <c r="D5" s="1">
        <v>16800</v>
      </c>
      <c r="E5" s="1">
        <v>17100</v>
      </c>
      <c r="F5" s="1">
        <v>17500</v>
      </c>
      <c r="G5" s="1">
        <v>17900</v>
      </c>
      <c r="H5" s="1">
        <v>18300</v>
      </c>
      <c r="I5" s="1">
        <v>18800</v>
      </c>
      <c r="J5" s="1">
        <v>20200</v>
      </c>
      <c r="K5" s="1">
        <v>20900</v>
      </c>
    </row>
    <row r="6" spans="2:11" x14ac:dyDescent="0.25">
      <c r="B6" t="s">
        <v>3</v>
      </c>
      <c r="C6" s="1">
        <f>+C4/C5</f>
        <v>231839.97335365854</v>
      </c>
      <c r="D6" s="1">
        <f t="shared" ref="D6:K6" si="0">+D4/D5</f>
        <v>245776.36904761905</v>
      </c>
      <c r="E6" s="1">
        <f t="shared" si="0"/>
        <v>252968.94736842104</v>
      </c>
      <c r="F6" s="1">
        <f t="shared" si="0"/>
        <v>266894.17142857146</v>
      </c>
      <c r="G6" s="1">
        <f t="shared" si="0"/>
        <v>275418.99441340781</v>
      </c>
      <c r="H6" s="1">
        <f t="shared" si="0"/>
        <v>254371.58469945355</v>
      </c>
      <c r="I6" s="1">
        <f t="shared" si="0"/>
        <v>270478.72340425535</v>
      </c>
      <c r="J6" s="1">
        <f t="shared" si="0"/>
        <v>282673.26732673269</v>
      </c>
      <c r="K6" s="1">
        <f t="shared" si="0"/>
        <v>293349.28229665069</v>
      </c>
    </row>
    <row r="7" spans="2:11" x14ac:dyDescent="0.25">
      <c r="B7" t="s">
        <v>4</v>
      </c>
      <c r="C7" s="1">
        <v>43868</v>
      </c>
      <c r="D7" s="1">
        <v>45618</v>
      </c>
      <c r="E7" s="1">
        <v>47005</v>
      </c>
      <c r="F7" s="1">
        <v>48180</v>
      </c>
      <c r="G7" s="1">
        <v>49250</v>
      </c>
      <c r="H7" s="1">
        <v>51230</v>
      </c>
      <c r="I7" s="1">
        <v>53560</v>
      </c>
      <c r="J7" s="1">
        <v>55415</v>
      </c>
      <c r="K7" s="1">
        <v>57256</v>
      </c>
    </row>
    <row r="8" spans="2:11" x14ac:dyDescent="0.25">
      <c r="B8" t="s">
        <v>5</v>
      </c>
      <c r="C8" s="1">
        <f>+C6-C7</f>
        <v>187971.97335365854</v>
      </c>
      <c r="D8" s="1">
        <f>+D6-D7</f>
        <v>200158.36904761905</v>
      </c>
      <c r="E8" s="1">
        <f t="shared" ref="E8:K8" si="1">+E6-E7</f>
        <v>205963.94736842104</v>
      </c>
      <c r="F8" s="1">
        <f t="shared" si="1"/>
        <v>218714.17142857146</v>
      </c>
      <c r="G8" s="1">
        <f t="shared" si="1"/>
        <v>226168.99441340781</v>
      </c>
      <c r="H8" s="1">
        <f t="shared" si="1"/>
        <v>203141.58469945355</v>
      </c>
      <c r="I8" s="1">
        <f t="shared" si="1"/>
        <v>216918.72340425535</v>
      </c>
      <c r="J8" s="1">
        <f t="shared" si="1"/>
        <v>227258.26732673269</v>
      </c>
      <c r="K8" s="1">
        <f t="shared" si="1"/>
        <v>236093.28229665069</v>
      </c>
    </row>
    <row r="11" spans="2:11" x14ac:dyDescent="0.25">
      <c r="B11" t="s">
        <v>6</v>
      </c>
      <c r="C11" s="1">
        <f>+K8-C8</f>
        <v>48121.308942992153</v>
      </c>
    </row>
    <row r="12" spans="2:11" x14ac:dyDescent="0.25">
      <c r="B12" t="s">
        <v>7</v>
      </c>
      <c r="C12" s="1">
        <f>+K5</f>
        <v>20900</v>
      </c>
    </row>
    <row r="13" spans="2:11" x14ac:dyDescent="0.25">
      <c r="B13" t="s">
        <v>8</v>
      </c>
      <c r="C13" s="1">
        <f>+C12*C11</f>
        <v>1005735356.908536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1323-F709-4963-A7FB-55F0A14830F6}">
  <dimension ref="B2:K21"/>
  <sheetViews>
    <sheetView workbookViewId="0">
      <selection activeCell="C8" sqref="C8"/>
    </sheetView>
  </sheetViews>
  <sheetFormatPr defaultRowHeight="15" x14ac:dyDescent="0.25"/>
  <cols>
    <col min="2" max="2" width="91.85546875" bestFit="1" customWidth="1"/>
  </cols>
  <sheetData>
    <row r="2" spans="2:11" x14ac:dyDescent="0.25">
      <c r="C2" s="3">
        <v>2024</v>
      </c>
      <c r="D2" s="3">
        <f>+C2-1</f>
        <v>2023</v>
      </c>
      <c r="E2" s="3">
        <f t="shared" ref="E2:K2" si="0">+D2-1</f>
        <v>2022</v>
      </c>
      <c r="F2" s="3">
        <f t="shared" si="0"/>
        <v>2021</v>
      </c>
      <c r="G2" s="3">
        <f t="shared" si="0"/>
        <v>2020</v>
      </c>
      <c r="H2" s="3">
        <f t="shared" si="0"/>
        <v>2019</v>
      </c>
      <c r="I2" s="3">
        <f t="shared" si="0"/>
        <v>2018</v>
      </c>
      <c r="J2" s="3">
        <f t="shared" si="0"/>
        <v>2017</v>
      </c>
      <c r="K2" s="3">
        <f t="shared" si="0"/>
        <v>2016</v>
      </c>
    </row>
    <row r="3" spans="2:11" x14ac:dyDescent="0.25">
      <c r="B3" s="3" t="s">
        <v>9</v>
      </c>
      <c r="C3" s="4">
        <v>699</v>
      </c>
      <c r="D3" s="4">
        <v>683</v>
      </c>
      <c r="E3" s="4">
        <v>667</v>
      </c>
      <c r="F3" s="4">
        <v>644</v>
      </c>
      <c r="G3" s="4">
        <v>618</v>
      </c>
      <c r="H3" s="4">
        <v>607</v>
      </c>
      <c r="I3" s="4">
        <v>588</v>
      </c>
      <c r="J3" s="4">
        <v>446</v>
      </c>
      <c r="K3" s="4">
        <v>330</v>
      </c>
    </row>
    <row r="4" spans="2:11" x14ac:dyDescent="0.25">
      <c r="B4" s="3" t="s">
        <v>10</v>
      </c>
      <c r="C4" s="4">
        <v>1527</v>
      </c>
      <c r="D4" s="4">
        <v>1532</v>
      </c>
      <c r="E4" s="4">
        <v>1537</v>
      </c>
      <c r="F4" s="4">
        <v>1543</v>
      </c>
      <c r="G4" s="4">
        <v>1549</v>
      </c>
      <c r="H4" s="4">
        <v>1556</v>
      </c>
      <c r="I4" s="4">
        <v>1562</v>
      </c>
      <c r="J4" s="4">
        <v>1568</v>
      </c>
      <c r="K4" s="4">
        <v>1575</v>
      </c>
    </row>
    <row r="5" spans="2:11" x14ac:dyDescent="0.25">
      <c r="B5" s="3" t="s">
        <v>11</v>
      </c>
      <c r="C5" s="4">
        <v>1806</v>
      </c>
      <c r="D5" s="4">
        <v>1836</v>
      </c>
      <c r="E5" s="4">
        <v>1953</v>
      </c>
      <c r="F5" s="4">
        <v>1954</v>
      </c>
      <c r="G5" s="4">
        <v>2029</v>
      </c>
      <c r="H5" s="4">
        <v>2270</v>
      </c>
      <c r="I5" s="4">
        <v>2273</v>
      </c>
      <c r="J5" s="4">
        <v>2277</v>
      </c>
      <c r="K5" s="4">
        <v>2277</v>
      </c>
    </row>
    <row r="6" spans="2:11" x14ac:dyDescent="0.25">
      <c r="B6" s="3" t="s">
        <v>12</v>
      </c>
      <c r="C6" s="4">
        <v>17</v>
      </c>
      <c r="D6" s="4">
        <v>17</v>
      </c>
      <c r="E6" s="4">
        <v>18</v>
      </c>
      <c r="F6" s="4">
        <v>18</v>
      </c>
      <c r="G6" s="4">
        <v>27</v>
      </c>
      <c r="H6" s="4">
        <v>46</v>
      </c>
      <c r="I6" s="4">
        <v>46</v>
      </c>
      <c r="J6" s="4">
        <v>46</v>
      </c>
      <c r="K6" s="4">
        <v>46</v>
      </c>
    </row>
    <row r="7" spans="2:11" x14ac:dyDescent="0.25">
      <c r="B7" s="3" t="s">
        <v>13</v>
      </c>
      <c r="C7" s="4">
        <v>3998</v>
      </c>
      <c r="D7" s="4">
        <v>3713</v>
      </c>
      <c r="E7" s="4">
        <v>3435</v>
      </c>
      <c r="F7" s="4">
        <v>3203</v>
      </c>
      <c r="G7" s="4">
        <v>3025</v>
      </c>
      <c r="H7" s="4">
        <v>2908</v>
      </c>
      <c r="I7" s="4">
        <v>2740</v>
      </c>
      <c r="J7" s="4">
        <v>2572</v>
      </c>
      <c r="K7" s="4">
        <v>2388</v>
      </c>
    </row>
    <row r="8" spans="2:11" x14ac:dyDescent="0.25">
      <c r="B8" s="3" t="s">
        <v>14</v>
      </c>
      <c r="C8" s="4">
        <v>523</v>
      </c>
      <c r="D8" s="4">
        <v>540</v>
      </c>
      <c r="E8" s="4">
        <v>558</v>
      </c>
      <c r="F8" s="4">
        <v>567</v>
      </c>
      <c r="G8" s="4">
        <v>582</v>
      </c>
      <c r="H8" s="4">
        <v>619</v>
      </c>
      <c r="I8" s="4">
        <v>644</v>
      </c>
      <c r="J8" s="4">
        <v>670</v>
      </c>
      <c r="K8" s="4">
        <v>691</v>
      </c>
    </row>
    <row r="9" spans="2:11" x14ac:dyDescent="0.25">
      <c r="B9" s="3" t="s">
        <v>15</v>
      </c>
      <c r="C9" s="4">
        <v>219</v>
      </c>
      <c r="D9" s="4">
        <v>218</v>
      </c>
      <c r="E9" s="4">
        <v>218</v>
      </c>
      <c r="F9" s="4">
        <v>216</v>
      </c>
      <c r="G9" s="4">
        <v>216</v>
      </c>
      <c r="H9" s="4">
        <v>214</v>
      </c>
      <c r="I9" s="4">
        <v>214</v>
      </c>
      <c r="J9" s="4">
        <v>214</v>
      </c>
      <c r="K9" s="4">
        <v>215</v>
      </c>
    </row>
    <row r="10" spans="2:11" x14ac:dyDescent="0.25">
      <c r="B10" s="3" t="s">
        <v>16</v>
      </c>
      <c r="C10" s="4">
        <v>48078</v>
      </c>
      <c r="D10" s="4">
        <v>46489</v>
      </c>
      <c r="E10" s="4">
        <v>44798</v>
      </c>
      <c r="F10" s="4">
        <v>42724</v>
      </c>
      <c r="G10" s="4">
        <v>40861</v>
      </c>
      <c r="H10" s="4">
        <v>39625</v>
      </c>
      <c r="I10" s="4">
        <v>38612</v>
      </c>
      <c r="J10" s="4">
        <v>37505</v>
      </c>
      <c r="K10" s="4">
        <v>36034</v>
      </c>
    </row>
    <row r="11" spans="2:11" x14ac:dyDescent="0.25">
      <c r="B11" s="3" t="s">
        <v>17</v>
      </c>
      <c r="C11" s="4">
        <v>0</v>
      </c>
      <c r="D11" s="4">
        <v>0</v>
      </c>
      <c r="E11" s="4">
        <v>0</v>
      </c>
      <c r="F11" s="4">
        <v>0</v>
      </c>
      <c r="G11" s="4">
        <v>1</v>
      </c>
      <c r="H11" s="4">
        <v>0</v>
      </c>
      <c r="I11" s="4">
        <v>0</v>
      </c>
      <c r="J11" s="4">
        <v>0</v>
      </c>
      <c r="K11" s="4">
        <v>0</v>
      </c>
    </row>
    <row r="12" spans="2:11" x14ac:dyDescent="0.25">
      <c r="B12" s="3" t="s">
        <v>18</v>
      </c>
      <c r="C12" s="4">
        <v>91</v>
      </c>
      <c r="D12" s="4">
        <v>88</v>
      </c>
      <c r="E12" s="4">
        <v>85</v>
      </c>
      <c r="F12" s="4">
        <v>81</v>
      </c>
      <c r="G12" s="4">
        <v>66</v>
      </c>
      <c r="H12" s="4">
        <v>65</v>
      </c>
      <c r="I12" s="4">
        <v>65</v>
      </c>
      <c r="J12" s="4">
        <v>71</v>
      </c>
      <c r="K12" s="4">
        <v>70</v>
      </c>
    </row>
    <row r="13" spans="2:11" x14ac:dyDescent="0.25">
      <c r="B13" s="3" t="s">
        <v>19</v>
      </c>
      <c r="C13" s="4">
        <v>27</v>
      </c>
      <c r="D13" s="4">
        <v>29</v>
      </c>
      <c r="E13" s="4">
        <v>30</v>
      </c>
      <c r="F13" s="4">
        <v>31</v>
      </c>
      <c r="G13" s="4">
        <v>32</v>
      </c>
      <c r="H13" s="4">
        <v>32</v>
      </c>
      <c r="I13" s="4">
        <v>32</v>
      </c>
      <c r="J13" s="4">
        <v>33</v>
      </c>
      <c r="K13" s="4">
        <v>34</v>
      </c>
    </row>
    <row r="14" spans="2:11" x14ac:dyDescent="0.25">
      <c r="B14" s="3" t="s">
        <v>20</v>
      </c>
      <c r="C14" s="4">
        <v>7</v>
      </c>
      <c r="D14" s="4">
        <v>7</v>
      </c>
      <c r="E14" s="4">
        <v>8</v>
      </c>
      <c r="F14" s="4">
        <v>9</v>
      </c>
      <c r="G14" s="4">
        <v>9</v>
      </c>
      <c r="H14" s="4">
        <v>9</v>
      </c>
      <c r="I14" s="4">
        <v>9</v>
      </c>
      <c r="J14" s="4">
        <v>8</v>
      </c>
      <c r="K14" s="4">
        <v>8</v>
      </c>
    </row>
    <row r="15" spans="2:11" x14ac:dyDescent="0.25">
      <c r="B15" s="3" t="s">
        <v>21</v>
      </c>
      <c r="C15" s="4">
        <v>152</v>
      </c>
      <c r="D15" s="4">
        <v>150</v>
      </c>
      <c r="E15" s="4">
        <v>148</v>
      </c>
      <c r="F15" s="4">
        <v>139</v>
      </c>
      <c r="G15" s="4">
        <v>135</v>
      </c>
      <c r="H15" s="4">
        <v>131</v>
      </c>
      <c r="I15" s="4">
        <v>128</v>
      </c>
      <c r="J15" s="4">
        <v>118</v>
      </c>
      <c r="K15" s="4">
        <v>107</v>
      </c>
    </row>
    <row r="16" spans="2:11" x14ac:dyDescent="0.25">
      <c r="B16" s="3" t="s">
        <v>22</v>
      </c>
      <c r="C16" s="4">
        <v>3</v>
      </c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4</v>
      </c>
    </row>
    <row r="17" spans="2:11" x14ac:dyDescent="0.25">
      <c r="B17" s="3" t="s">
        <v>23</v>
      </c>
      <c r="C17" s="4">
        <v>2</v>
      </c>
      <c r="D17" s="4">
        <v>3</v>
      </c>
      <c r="E17" s="4">
        <v>3</v>
      </c>
      <c r="F17" s="4">
        <v>3</v>
      </c>
      <c r="G17" s="4">
        <v>3</v>
      </c>
      <c r="H17" s="4">
        <v>3</v>
      </c>
      <c r="I17" s="4">
        <v>3</v>
      </c>
      <c r="J17" s="4">
        <v>3</v>
      </c>
      <c r="K17" s="4">
        <v>3</v>
      </c>
    </row>
    <row r="18" spans="2:11" x14ac:dyDescent="0.25">
      <c r="B18" s="3" t="s">
        <v>24</v>
      </c>
      <c r="C18" s="4">
        <v>16</v>
      </c>
      <c r="D18" s="4">
        <v>16</v>
      </c>
      <c r="E18" s="4">
        <v>16</v>
      </c>
      <c r="F18" s="4">
        <v>16</v>
      </c>
      <c r="G18" s="4">
        <v>18</v>
      </c>
      <c r="H18" s="4">
        <v>18</v>
      </c>
      <c r="I18" s="4">
        <v>18</v>
      </c>
      <c r="J18" s="4">
        <v>18</v>
      </c>
      <c r="K18" s="4">
        <v>18</v>
      </c>
    </row>
    <row r="19" spans="2:11" x14ac:dyDescent="0.25">
      <c r="B19" s="3" t="s">
        <v>25</v>
      </c>
      <c r="C19" s="4">
        <v>89</v>
      </c>
      <c r="D19" s="4">
        <v>89</v>
      </c>
      <c r="E19" s="4">
        <v>81</v>
      </c>
      <c r="F19" s="4">
        <v>77</v>
      </c>
      <c r="G19" s="4">
        <v>74</v>
      </c>
      <c r="H19" s="4">
        <v>72</v>
      </c>
      <c r="I19" s="4">
        <v>66</v>
      </c>
      <c r="J19" s="4">
        <v>64</v>
      </c>
      <c r="K19" s="4">
        <v>66</v>
      </c>
    </row>
    <row r="20" spans="2:11" x14ac:dyDescent="0.25">
      <c r="B20" s="3" t="s">
        <v>26</v>
      </c>
      <c r="C20" s="4">
        <v>2</v>
      </c>
      <c r="D20" s="4">
        <v>2</v>
      </c>
      <c r="E20" s="4">
        <v>2</v>
      </c>
      <c r="F20" s="4">
        <v>2</v>
      </c>
      <c r="G20" s="4">
        <v>2</v>
      </c>
      <c r="H20" s="4">
        <v>2</v>
      </c>
      <c r="I20" s="4">
        <v>2</v>
      </c>
      <c r="J20" s="4">
        <v>2</v>
      </c>
      <c r="K20" s="4">
        <v>2</v>
      </c>
    </row>
    <row r="21" spans="2:11" x14ac:dyDescent="0.25">
      <c r="B21" s="3" t="s">
        <v>27</v>
      </c>
      <c r="C21" s="5">
        <f>SUM(C3:C20)</f>
        <v>57256</v>
      </c>
      <c r="D21" s="5">
        <f t="shared" ref="D21:K21" si="1">SUM(D3:D20)</f>
        <v>55415</v>
      </c>
      <c r="E21" s="5">
        <f t="shared" si="1"/>
        <v>53560</v>
      </c>
      <c r="F21" s="5">
        <f t="shared" si="1"/>
        <v>51230</v>
      </c>
      <c r="G21" s="5">
        <f t="shared" si="1"/>
        <v>49250</v>
      </c>
      <c r="H21" s="5">
        <f t="shared" si="1"/>
        <v>48180</v>
      </c>
      <c r="I21" s="5">
        <f t="shared" si="1"/>
        <v>47005</v>
      </c>
      <c r="J21" s="5">
        <f t="shared" si="1"/>
        <v>45618</v>
      </c>
      <c r="K21" s="5">
        <f t="shared" si="1"/>
        <v>43868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Útreikningar</vt:lpstr>
      <vt:lpstr>Tekjuskattsskyldir lögaðilar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Arnar Arinbjarnarson</dc:creator>
  <cp:lastModifiedBy>Arnar Arinbjarnarson</cp:lastModifiedBy>
  <dcterms:created xsi:type="dcterms:W3CDTF">2025-08-13T14:12:38Z</dcterms:created>
  <dcterms:modified xsi:type="dcterms:W3CDTF">2025-08-15T14:34:23Z</dcterms:modified>
</cp:coreProperties>
</file>